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meie\ppa\users\48212070252\My Documents\LEPINGUD\Käsunduslepingud\RKAS_Rakvere PJ koerte harjutusväljak_Sireeni 2\"/>
    </mc:Choice>
  </mc:AlternateContent>
  <bookViews>
    <workbookView xWindow="-120" yWindow="-120" windowWidth="29040" windowHeight="15840"/>
  </bookViews>
  <sheets>
    <sheet name="Leh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4" i="1" l="1"/>
  <c r="F15" i="1" l="1"/>
  <c r="F8" i="1" l="1"/>
  <c r="F10" i="1" l="1"/>
  <c r="F11" i="1"/>
  <c r="F12" i="1"/>
  <c r="F13" i="1"/>
  <c r="F9" i="1"/>
  <c r="F16" i="1" l="1"/>
  <c r="F17" i="1" s="1"/>
  <c r="F18" i="1" s="1"/>
  <c r="F19" i="1" s="1"/>
  <c r="F20" i="1" l="1"/>
  <c r="F21" i="1" l="1"/>
  <c r="F22" i="1" s="1"/>
</calcChain>
</file>

<file path=xl/sharedStrings.xml><?xml version="1.0" encoding="utf-8"?>
<sst xmlns="http://schemas.openxmlformats.org/spreadsheetml/2006/main" count="37" uniqueCount="32">
  <si>
    <t>Jrk nr</t>
  </si>
  <si>
    <t>Tööde nimetus</t>
  </si>
  <si>
    <t>ühik</t>
  </si>
  <si>
    <t>maht</t>
  </si>
  <si>
    <t>Ü/hind</t>
  </si>
  <si>
    <t>Summa</t>
  </si>
  <si>
    <t>tk</t>
  </si>
  <si>
    <t xml:space="preserve">Kokku  </t>
  </si>
  <si>
    <t>Käibemaks 20 %</t>
  </si>
  <si>
    <t>Kogu objekti maksumus</t>
  </si>
  <si>
    <t>kompl</t>
  </si>
  <si>
    <t>Jalgvärava tarne ja paigaldus</t>
  </si>
  <si>
    <t>Ettenägemata kulud 10%</t>
  </si>
  <si>
    <t>Vajalikud tugev-ja nõrkvoolutööd</t>
  </si>
  <si>
    <t>Projekteerimistööd</t>
  </si>
  <si>
    <t>Kaldtee rajamine</t>
  </si>
  <si>
    <t>Keevisvõrgust aed koerte jalutamisalal</t>
  </si>
  <si>
    <t>jm</t>
  </si>
  <si>
    <t>Kokku 1-7</t>
  </si>
  <si>
    <t>Asfaltkatte taastamine</t>
  </si>
  <si>
    <t>Lisa 1</t>
  </si>
  <si>
    <t xml:space="preserve">Prognoosmaksumuse koostas: </t>
  </si>
  <si>
    <t>Kokku koos juhtimiskuludega, km-ta</t>
  </si>
  <si>
    <t>Kreutzwaldi 5a seina teemantlõikamisega ava tegemine ja tugevdamine</t>
  </si>
  <si>
    <t xml:space="preserve">Sireeni 2 PPA kasutuses ala </t>
  </si>
  <si>
    <t>tel +372 503 9425</t>
  </si>
  <si>
    <t>andrus.nommela@rkas.ee</t>
  </si>
  <si>
    <t>Andrus Nõmmela</t>
  </si>
  <si>
    <t>Riigi Kinnisvara AS arenduse projektijuht</t>
  </si>
  <si>
    <t>Platsi puudest ja võsast puhastamie, planeerimine</t>
  </si>
  <si>
    <t xml:space="preserve">Tööde loetelu ja eeldatava maksumus - Sireeni 2, Rakvere </t>
  </si>
  <si>
    <t>RKAS korraldustasu 7 %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</si>
</sst>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b/>
      <sz val="11"/>
      <color theme="0"/>
      <name val="Calibri"/>
      <family val="2"/>
      <charset val="186"/>
      <scheme val="minor"/>
    </font>
    <font>
      <sz val="11"/>
      <color rgb="FFFF0000"/>
      <name val="Calibri"/>
      <family val="2"/>
      <charset val="186"/>
      <scheme val="minor"/>
    </font>
    <font>
      <b/>
      <sz val="11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b/>
      <sz val="14"/>
      <color theme="1"/>
      <name val="Calibri"/>
      <family val="2"/>
      <charset val="186"/>
      <scheme val="minor"/>
    </font>
  </fonts>
  <fills count="4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4" fillId="2" borderId="2" applyNumberFormat="0" applyAlignment="0" applyProtection="0"/>
  </cellStyleXfs>
  <cellXfs count="19">
    <xf numFmtId="0" fontId="0" fillId="0" borderId="0" xfId="0"/>
    <xf numFmtId="0" fontId="0" fillId="0" borderId="1" xfId="0" applyBorder="1"/>
    <xf numFmtId="3" fontId="0" fillId="0" borderId="1" xfId="0" applyNumberFormat="1" applyBorder="1"/>
    <xf numFmtId="0" fontId="1" fillId="0" borderId="1" xfId="0" applyFont="1" applyBorder="1"/>
    <xf numFmtId="3" fontId="1" fillId="0" borderId="1" xfId="0" applyNumberFormat="1" applyFont="1" applyBorder="1"/>
    <xf numFmtId="0" fontId="2" fillId="0" borderId="0" xfId="1" applyAlignment="1" applyProtection="1"/>
    <xf numFmtId="0" fontId="0" fillId="0" borderId="1" xfId="0" applyBorder="1" applyAlignment="1">
      <alignment wrapText="1"/>
    </xf>
    <xf numFmtId="0" fontId="3" fillId="0" borderId="0" xfId="0" applyFont="1"/>
    <xf numFmtId="0" fontId="0" fillId="0" borderId="1" xfId="0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3" borderId="1" xfId="0" applyFont="1" applyFill="1" applyBorder="1"/>
    <xf numFmtId="0" fontId="7" fillId="0" borderId="1" xfId="0" applyFont="1" applyBorder="1" applyAlignment="1">
      <alignment horizontal="center"/>
    </xf>
    <xf numFmtId="0" fontId="7" fillId="0" borderId="1" xfId="0" applyFont="1" applyBorder="1"/>
    <xf numFmtId="3" fontId="7" fillId="0" borderId="1" xfId="0" applyNumberFormat="1" applyFont="1" applyBorder="1"/>
    <xf numFmtId="0" fontId="6" fillId="3" borderId="1" xfId="2" applyFont="1" applyFill="1" applyBorder="1" applyAlignment="1">
      <alignment horizontal="center"/>
    </xf>
    <xf numFmtId="0" fontId="6" fillId="3" borderId="1" xfId="2" applyFont="1" applyFill="1" applyBorder="1"/>
    <xf numFmtId="3" fontId="6" fillId="3" borderId="1" xfId="2" applyNumberFormat="1" applyFont="1" applyFill="1" applyBorder="1"/>
    <xf numFmtId="0" fontId="8" fillId="0" borderId="0" xfId="0" applyFont="1"/>
    <xf numFmtId="0" fontId="5" fillId="0" borderId="0" xfId="0" applyFont="1"/>
  </cellXfs>
  <cellStyles count="3">
    <cellStyle name="Check Cell" xfId="2" builtinId="23"/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31</xdr:row>
      <xdr:rowOff>76200</xdr:rowOff>
    </xdr:from>
    <xdr:to>
      <xdr:col>5</xdr:col>
      <xdr:colOff>393065</xdr:colOff>
      <xdr:row>55</xdr:row>
      <xdr:rowOff>28575</xdr:rowOff>
    </xdr:to>
    <xdr:pic>
      <xdr:nvPicPr>
        <xdr:cNvPr id="2" name="Pilt 1">
          <a:extLst>
            <a:ext uri="{FF2B5EF4-FFF2-40B4-BE49-F238E27FC236}">
              <a16:creationId xmlns:a16="http://schemas.microsoft.com/office/drawing/2014/main" id="{4090DD50-A092-4E94-B702-761811BD095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58" t="23307" r="37243" b="12081"/>
        <a:stretch/>
      </xdr:blipFill>
      <xdr:spPr bwMode="auto">
        <a:xfrm>
          <a:off x="66675" y="6076950"/>
          <a:ext cx="6193790" cy="4524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drus.nommela@rkas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tabSelected="1" topLeftCell="A7" workbookViewId="0">
      <selection activeCell="M21" sqref="M21"/>
    </sheetView>
  </sheetViews>
  <sheetFormatPr defaultRowHeight="14.5" x14ac:dyDescent="0.35"/>
  <cols>
    <col min="1" max="1" width="7.453125" customWidth="1"/>
    <col min="2" max="2" width="53.1796875" customWidth="1"/>
  </cols>
  <sheetData>
    <row r="1" spans="1:7" x14ac:dyDescent="0.35">
      <c r="F1" s="7" t="s">
        <v>20</v>
      </c>
    </row>
    <row r="2" spans="1:7" x14ac:dyDescent="0.35">
      <c r="F2" s="7"/>
    </row>
    <row r="3" spans="1:7" ht="18.5" x14ac:dyDescent="0.45">
      <c r="B3" s="17" t="s">
        <v>30</v>
      </c>
    </row>
    <row r="4" spans="1:7" ht="18.5" x14ac:dyDescent="0.45">
      <c r="B4" s="17"/>
      <c r="G4" s="18"/>
    </row>
    <row r="5" spans="1:7" ht="18.5" x14ac:dyDescent="0.45">
      <c r="B5" s="17"/>
    </row>
    <row r="7" spans="1:7" x14ac:dyDescent="0.35">
      <c r="A7" s="9" t="s">
        <v>0</v>
      </c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</row>
    <row r="8" spans="1:7" x14ac:dyDescent="0.35">
      <c r="A8" s="8">
        <v>1</v>
      </c>
      <c r="B8" s="1" t="s">
        <v>14</v>
      </c>
      <c r="C8" s="1" t="s">
        <v>10</v>
      </c>
      <c r="D8" s="1">
        <v>1</v>
      </c>
      <c r="E8" s="2">
        <v>3000</v>
      </c>
      <c r="F8" s="2">
        <f>SUM(D8*E8)</f>
        <v>3000</v>
      </c>
    </row>
    <row r="9" spans="1:7" ht="29" x14ac:dyDescent="0.35">
      <c r="A9" s="8">
        <v>2</v>
      </c>
      <c r="B9" s="6" t="s">
        <v>23</v>
      </c>
      <c r="C9" s="1" t="s">
        <v>6</v>
      </c>
      <c r="D9" s="1">
        <v>1</v>
      </c>
      <c r="E9" s="2">
        <v>2000</v>
      </c>
      <c r="F9" s="2">
        <f>SUM(D9*E9)</f>
        <v>2000</v>
      </c>
    </row>
    <row r="10" spans="1:7" x14ac:dyDescent="0.35">
      <c r="A10" s="8">
        <v>3</v>
      </c>
      <c r="B10" s="1" t="s">
        <v>11</v>
      </c>
      <c r="C10" s="1" t="s">
        <v>6</v>
      </c>
      <c r="D10" s="1">
        <v>1</v>
      </c>
      <c r="E10" s="2">
        <v>1500</v>
      </c>
      <c r="F10" s="2">
        <f t="shared" ref="F10:F15" si="0">SUM(D10*E10)</f>
        <v>1500</v>
      </c>
    </row>
    <row r="11" spans="1:7" x14ac:dyDescent="0.35">
      <c r="A11" s="8">
        <v>4</v>
      </c>
      <c r="B11" s="6" t="s">
        <v>15</v>
      </c>
      <c r="C11" s="1" t="s">
        <v>6</v>
      </c>
      <c r="D11" s="1">
        <v>1</v>
      </c>
      <c r="E11" s="2">
        <v>2500</v>
      </c>
      <c r="F11" s="2">
        <f t="shared" si="0"/>
        <v>2500</v>
      </c>
    </row>
    <row r="12" spans="1:7" x14ac:dyDescent="0.35">
      <c r="A12" s="8">
        <v>5</v>
      </c>
      <c r="B12" s="1" t="s">
        <v>13</v>
      </c>
      <c r="C12" s="1" t="s">
        <v>10</v>
      </c>
      <c r="D12" s="1">
        <v>1</v>
      </c>
      <c r="E12" s="2">
        <v>5000</v>
      </c>
      <c r="F12" s="2">
        <f t="shared" si="0"/>
        <v>5000</v>
      </c>
    </row>
    <row r="13" spans="1:7" x14ac:dyDescent="0.35">
      <c r="A13" s="8">
        <v>6</v>
      </c>
      <c r="B13" s="1" t="s">
        <v>19</v>
      </c>
      <c r="C13" s="1" t="s">
        <v>10</v>
      </c>
      <c r="D13" s="1">
        <v>1</v>
      </c>
      <c r="E13" s="2">
        <v>3000</v>
      </c>
      <c r="F13" s="2">
        <f t="shared" si="0"/>
        <v>3000</v>
      </c>
    </row>
    <row r="14" spans="1:7" x14ac:dyDescent="0.35">
      <c r="A14" s="8">
        <v>7</v>
      </c>
      <c r="B14" s="1" t="s">
        <v>29</v>
      </c>
      <c r="C14" s="1" t="s">
        <v>10</v>
      </c>
      <c r="D14" s="1">
        <v>1</v>
      </c>
      <c r="E14" s="2">
        <v>12000</v>
      </c>
      <c r="F14" s="2">
        <f t="shared" si="0"/>
        <v>12000</v>
      </c>
    </row>
    <row r="15" spans="1:7" x14ac:dyDescent="0.35">
      <c r="A15" s="8">
        <v>8</v>
      </c>
      <c r="B15" s="1" t="s">
        <v>16</v>
      </c>
      <c r="C15" s="1" t="s">
        <v>17</v>
      </c>
      <c r="D15" s="1">
        <v>240</v>
      </c>
      <c r="E15" s="2">
        <v>60</v>
      </c>
      <c r="F15" s="2">
        <f t="shared" si="0"/>
        <v>14400</v>
      </c>
    </row>
    <row r="16" spans="1:7" x14ac:dyDescent="0.35">
      <c r="A16" s="14"/>
      <c r="B16" s="15" t="s">
        <v>18</v>
      </c>
      <c r="C16" s="15"/>
      <c r="D16" s="15"/>
      <c r="E16" s="16"/>
      <c r="F16" s="16">
        <f>SUM(F8:F15)</f>
        <v>43400</v>
      </c>
    </row>
    <row r="17" spans="1:6" x14ac:dyDescent="0.35">
      <c r="A17" s="11"/>
      <c r="B17" s="12" t="s">
        <v>12</v>
      </c>
      <c r="C17" s="12"/>
      <c r="D17" s="12"/>
      <c r="E17" s="13"/>
      <c r="F17" s="13">
        <f>SUM(F16*0.1)</f>
        <v>4340</v>
      </c>
    </row>
    <row r="18" spans="1:6" x14ac:dyDescent="0.35">
      <c r="A18" s="14"/>
      <c r="B18" s="15" t="s">
        <v>7</v>
      </c>
      <c r="C18" s="15"/>
      <c r="D18" s="15"/>
      <c r="E18" s="16"/>
      <c r="F18" s="16">
        <f>SUM(F16:F17)</f>
        <v>47740</v>
      </c>
    </row>
    <row r="19" spans="1:6" x14ac:dyDescent="0.35">
      <c r="A19" s="11"/>
      <c r="B19" s="12" t="s">
        <v>31</v>
      </c>
      <c r="C19" s="12"/>
      <c r="D19" s="12"/>
      <c r="E19" s="13"/>
      <c r="F19" s="13">
        <f>SUM(F18*0.07)</f>
        <v>3341.8</v>
      </c>
    </row>
    <row r="20" spans="1:6" x14ac:dyDescent="0.35">
      <c r="A20" s="14"/>
      <c r="B20" s="15" t="s">
        <v>22</v>
      </c>
      <c r="C20" s="15"/>
      <c r="D20" s="15"/>
      <c r="E20" s="16"/>
      <c r="F20" s="16">
        <f>SUM(F18:F19)</f>
        <v>51081.8</v>
      </c>
    </row>
    <row r="21" spans="1:6" x14ac:dyDescent="0.35">
      <c r="A21" s="8"/>
      <c r="B21" s="1" t="s">
        <v>8</v>
      </c>
      <c r="C21" s="1"/>
      <c r="D21" s="1"/>
      <c r="E21" s="2"/>
      <c r="F21" s="2">
        <f>SUM(F20*0.2)</f>
        <v>10216.36</v>
      </c>
    </row>
    <row r="22" spans="1:6" x14ac:dyDescent="0.35">
      <c r="A22" s="8"/>
      <c r="B22" s="3" t="s">
        <v>9</v>
      </c>
      <c r="C22" s="3"/>
      <c r="D22" s="3"/>
      <c r="E22" s="4"/>
      <c r="F22" s="4">
        <f>SUM(F20:F21)</f>
        <v>61298.16</v>
      </c>
    </row>
    <row r="25" spans="1:6" x14ac:dyDescent="0.35">
      <c r="B25" t="s">
        <v>21</v>
      </c>
    </row>
    <row r="26" spans="1:6" x14ac:dyDescent="0.35">
      <c r="B26" t="s">
        <v>27</v>
      </c>
    </row>
    <row r="27" spans="1:6" x14ac:dyDescent="0.35">
      <c r="B27" t="s">
        <v>28</v>
      </c>
    </row>
    <row r="28" spans="1:6" x14ac:dyDescent="0.35">
      <c r="B28" t="s">
        <v>25</v>
      </c>
    </row>
    <row r="29" spans="1:6" x14ac:dyDescent="0.35">
      <c r="B29" s="5" t="s">
        <v>26</v>
      </c>
    </row>
    <row r="31" spans="1:6" x14ac:dyDescent="0.35">
      <c r="A31" t="s">
        <v>24</v>
      </c>
    </row>
  </sheetData>
  <hyperlinks>
    <hyperlink ref="B29" r:id="rId1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Leht1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Jaanus Hiiemäe</dc:creator>
  <cp:lastModifiedBy>Käthlyn Salk</cp:lastModifiedBy>
  <dcterms:created xsi:type="dcterms:W3CDTF">2018-04-19T07:03:50Z</dcterms:created>
  <dcterms:modified xsi:type="dcterms:W3CDTF">2021-09-17T06:02:04Z</dcterms:modified>
</cp:coreProperties>
</file>